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35" windowWidth="6165" windowHeight="4020"/>
  </bookViews>
  <sheets>
    <sheet name="Kotitalousväh.kust" sheetId="4" r:id="rId1"/>
  </sheets>
  <calcPr calcId="125725"/>
</workbook>
</file>

<file path=xl/calcChain.xml><?xml version="1.0" encoding="utf-8"?>
<calcChain xmlns="http://schemas.openxmlformats.org/spreadsheetml/2006/main">
  <c r="D10" i="4"/>
  <c r="E10"/>
  <c r="F10"/>
  <c r="G10"/>
  <c r="H10"/>
  <c r="I9" l="1"/>
  <c r="I6"/>
  <c r="I4"/>
  <c r="I8"/>
  <c r="I5"/>
  <c r="I7"/>
</calcChain>
</file>

<file path=xl/comments1.xml><?xml version="1.0" encoding="utf-8"?>
<comments xmlns="http://schemas.openxmlformats.org/spreadsheetml/2006/main">
  <authors>
    <author>Kytömäki Pekka (Evolvit Oy)</author>
  </authors>
  <commentList>
    <comment ref="C10" authorId="0">
      <text>
        <r>
          <rPr>
            <b/>
            <sz val="8"/>
            <color indexed="81"/>
            <rFont val="Tahoma"/>
            <family val="2"/>
          </rPr>
          <t>Ei ole yllä olevien summa, koska samalla asiakkaalla voi olla useanlaisia vähennysperusteita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color indexed="81"/>
            <rFont val="Tahoma"/>
            <family val="2"/>
          </rPr>
          <t>Vähennyskelpoiset osuudet palkoista ja työkorvauksista + palkan sivukulut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<sst xmlns="http://schemas.openxmlformats.org/spreadsheetml/2006/main" count="22" uniqueCount="15">
  <si>
    <t>Tekemispaikka</t>
  </si>
  <si>
    <t>Työn luonne</t>
  </si>
  <si>
    <t>Oma asunto/loma-as.</t>
  </si>
  <si>
    <t>Kotitaloustyö</t>
  </si>
  <si>
    <t>Hoiva- tai hoitotyö</t>
  </si>
  <si>
    <t>Asunnon kunnossapito- tai perusparannustyö</t>
  </si>
  <si>
    <t>Asiakkaita</t>
  </si>
  <si>
    <t>Palkan 
sivukulut</t>
  </si>
  <si>
    <t>Vähenn. oik.
kustannukset</t>
  </si>
  <si>
    <t>Maksetut
palkat (a)</t>
  </si>
  <si>
    <t>Yrittäjän työn
osuus (b)</t>
  </si>
  <si>
    <t>Vähennyskelp.
osuudet (a+b)</t>
  </si>
  <si>
    <t>Vanhempien/isovanh. as.</t>
  </si>
  <si>
    <t>Osuus
kust.</t>
  </si>
  <si>
    <t>KOTITALOUSVÄHENNYKSEEN OIKEUTTAVAT KUSTANNUKSET 2011</t>
  </si>
</sst>
</file>

<file path=xl/styles.xml><?xml version="1.0" encoding="utf-8"?>
<styleSheet xmlns="http://schemas.openxmlformats.org/spreadsheetml/2006/main">
  <numFmts count="1">
    <numFmt numFmtId="164" formatCode="0.0\ %"/>
  </numFmts>
  <fonts count="7"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0" fillId="0" borderId="0" xfId="1" applyNumberFormat="1" applyFont="1"/>
    <xf numFmtId="49" fontId="1" fillId="2" borderId="9" xfId="0" applyNumberFormat="1" applyFont="1" applyFill="1" applyBorder="1" applyAlignment="1">
      <alignment vertical="top"/>
    </xf>
    <xf numFmtId="49" fontId="1" fillId="2" borderId="10" xfId="0" applyNumberFormat="1" applyFont="1" applyFill="1" applyBorder="1" applyAlignment="1">
      <alignment vertical="top"/>
    </xf>
    <xf numFmtId="0" fontId="1" fillId="2" borderId="11" xfId="0" applyFont="1" applyFill="1" applyBorder="1" applyAlignment="1">
      <alignment horizontal="right" vertical="top"/>
    </xf>
    <xf numFmtId="0" fontId="1" fillId="2" borderId="10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49" fontId="0" fillId="2" borderId="6" xfId="0" applyNumberFormat="1" applyFill="1" applyBorder="1"/>
    <xf numFmtId="49" fontId="0" fillId="2" borderId="7" xfId="0" applyNumberFormat="1" applyFill="1" applyBorder="1"/>
    <xf numFmtId="3" fontId="0" fillId="2" borderId="8" xfId="0" applyNumberFormat="1" applyFill="1" applyBorder="1"/>
    <xf numFmtId="3" fontId="0" fillId="2" borderId="7" xfId="0" applyNumberFormat="1" applyFill="1" applyBorder="1"/>
    <xf numFmtId="3" fontId="0" fillId="2" borderId="6" xfId="0" applyNumberFormat="1" applyFill="1" applyBorder="1"/>
    <xf numFmtId="164" fontId="0" fillId="2" borderId="13" xfId="1" applyNumberFormat="1" applyFont="1" applyFill="1" applyBorder="1"/>
    <xf numFmtId="49" fontId="0" fillId="2" borderId="1" xfId="0" applyNumberFormat="1" applyFill="1" applyBorder="1"/>
    <xf numFmtId="49" fontId="0" fillId="2" borderId="0" xfId="0" applyNumberFormat="1" applyFill="1" applyBorder="1"/>
    <xf numFmtId="3" fontId="0" fillId="2" borderId="4" xfId="0" applyNumberFormat="1" applyFill="1" applyBorder="1"/>
    <xf numFmtId="3" fontId="0" fillId="2" borderId="0" xfId="0" applyNumberFormat="1" applyFill="1" applyBorder="1"/>
    <xf numFmtId="3" fontId="0" fillId="2" borderId="1" xfId="0" applyNumberFormat="1" applyFill="1" applyBorder="1"/>
    <xf numFmtId="164" fontId="0" fillId="2" borderId="14" xfId="1" applyNumberFormat="1" applyFon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3" fontId="0" fillId="2" borderId="5" xfId="0" applyNumberFormat="1" applyFill="1" applyBorder="1"/>
    <xf numFmtId="3" fontId="0" fillId="2" borderId="3" xfId="0" applyNumberFormat="1" applyFill="1" applyBorder="1"/>
    <xf numFmtId="3" fontId="0" fillId="2" borderId="2" xfId="0" applyNumberFormat="1" applyFill="1" applyBorder="1"/>
    <xf numFmtId="164" fontId="0" fillId="2" borderId="15" xfId="1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3" fontId="5" fillId="2" borderId="12" xfId="0" applyNumberFormat="1" applyFont="1" applyFill="1" applyBorder="1"/>
    <xf numFmtId="3" fontId="1" fillId="2" borderId="3" xfId="0" applyNumberFormat="1" applyFont="1" applyFill="1" applyBorder="1"/>
    <xf numFmtId="0" fontId="0" fillId="2" borderId="16" xfId="0" applyFill="1" applyBorder="1"/>
    <xf numFmtId="3" fontId="6" fillId="2" borderId="3" xfId="0" applyNumberFormat="1" applyFont="1" applyFill="1" applyBorder="1"/>
    <xf numFmtId="3" fontId="6" fillId="2" borderId="9" xfId="0" applyNumberFormat="1" applyFont="1" applyFill="1" applyBorder="1"/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colors>
    <mruColors>
      <color rgb="FFCCFFCC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Oma asunto/loma-asunto</a:t>
            </a:r>
          </a:p>
        </c:rich>
      </c:tx>
      <c:layout>
        <c:manualLayout>
          <c:xMode val="edge"/>
          <c:yMode val="edge"/>
          <c:x val="0.25150221087228963"/>
          <c:y val="5.90717299578059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14446118485444"/>
          <c:y val="0.23628789345947696"/>
          <c:w val="0.52027141458908577"/>
          <c:h val="0.58650030697977229"/>
        </c:manualLayout>
      </c:layout>
      <c:barChart>
        <c:barDir val="col"/>
        <c:grouping val="clustered"/>
        <c:ser>
          <c:idx val="0"/>
          <c:order val="0"/>
          <c:tx>
            <c:strRef>
              <c:f>Kotitalousväh.kust!$B$4</c:f>
              <c:strCache>
                <c:ptCount val="1"/>
                <c:pt idx="0">
                  <c:v>Kotitaloustyö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Kotitalousväh.kust!$C$4</c:f>
              <c:numCache>
                <c:formatCode>#,##0</c:formatCode>
                <c:ptCount val="1"/>
                <c:pt idx="0">
                  <c:v>131187</c:v>
                </c:pt>
              </c:numCache>
            </c:numRef>
          </c:val>
        </c:ser>
        <c:ser>
          <c:idx val="1"/>
          <c:order val="1"/>
          <c:tx>
            <c:strRef>
              <c:f>Kotitalousväh.kust!$B$5</c:f>
              <c:strCache>
                <c:ptCount val="1"/>
                <c:pt idx="0">
                  <c:v>Hoiva- tai hoitotyö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Kotitalousväh.kust!$C$5</c:f>
              <c:numCache>
                <c:formatCode>#,##0</c:formatCode>
                <c:ptCount val="1"/>
                <c:pt idx="0">
                  <c:v>9298</c:v>
                </c:pt>
              </c:numCache>
            </c:numRef>
          </c:val>
        </c:ser>
        <c:ser>
          <c:idx val="2"/>
          <c:order val="2"/>
          <c:tx>
            <c:strRef>
              <c:f>Kotitalousväh.kust!$B$6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Kotitalousväh.kust!$C$6</c:f>
              <c:numCache>
                <c:formatCode>#,##0</c:formatCode>
                <c:ptCount val="1"/>
                <c:pt idx="0">
                  <c:v>311245</c:v>
                </c:pt>
              </c:numCache>
            </c:numRef>
          </c:val>
        </c:ser>
        <c:axId val="75378688"/>
        <c:axId val="75380992"/>
      </c:barChart>
      <c:catAx>
        <c:axId val="75378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Asiakkaiden lukumäärä</a:t>
                </a:r>
              </a:p>
            </c:rich>
          </c:tx>
          <c:layout>
            <c:manualLayout>
              <c:xMode val="edge"/>
              <c:yMode val="edge"/>
              <c:x val="0.25225272516611075"/>
              <c:y val="0.869201856097103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75380992"/>
        <c:crosses val="autoZero"/>
        <c:auto val="1"/>
        <c:lblAlgn val="ctr"/>
        <c:lblOffset val="100"/>
        <c:tickLblSkip val="1"/>
        <c:tickMarkSkip val="1"/>
      </c:catAx>
      <c:valAx>
        <c:axId val="75380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75378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93835567851425"/>
          <c:y val="0.1645578479905202"/>
          <c:w val="0.27927998865006742"/>
          <c:h val="0.57806128664296708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Vanhempien/isovanhempien</a:t>
            </a:r>
            <a:r>
              <a:rPr lang="fi-FI" baseline="0"/>
              <a:t> </a:t>
            </a:r>
            <a:r>
              <a:rPr lang="fi-FI"/>
              <a:t>asunto/loma-as.</a:t>
            </a:r>
          </a:p>
        </c:rich>
      </c:tx>
      <c:layout>
        <c:manualLayout>
          <c:xMode val="edge"/>
          <c:yMode val="edge"/>
          <c:x val="0.20945993237331842"/>
          <c:y val="3.86266094420600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11737471269425"/>
          <c:y val="0.24034334763948526"/>
          <c:w val="0.54729850106124356"/>
          <c:h val="0.5622317596566524"/>
        </c:manualLayout>
      </c:layout>
      <c:barChart>
        <c:barDir val="col"/>
        <c:grouping val="clustered"/>
        <c:ser>
          <c:idx val="0"/>
          <c:order val="0"/>
          <c:tx>
            <c:strRef>
              <c:f>Kotitalousväh.kust!$B$7</c:f>
              <c:strCache>
                <c:ptCount val="1"/>
                <c:pt idx="0">
                  <c:v>Kotitaloustyö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Kotitalousväh.kust!$C$7</c:f>
              <c:numCache>
                <c:formatCode>#,##0</c:formatCode>
                <c:ptCount val="1"/>
                <c:pt idx="0">
                  <c:v>4423</c:v>
                </c:pt>
              </c:numCache>
            </c:numRef>
          </c:val>
        </c:ser>
        <c:ser>
          <c:idx val="1"/>
          <c:order val="1"/>
          <c:tx>
            <c:strRef>
              <c:f>Kotitalousväh.kust!$B$8</c:f>
              <c:strCache>
                <c:ptCount val="1"/>
                <c:pt idx="0">
                  <c:v>Hoiva- tai hoitotyö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Kotitalousväh.kust!$C$8</c:f>
              <c:numCache>
                <c:formatCode>#,##0</c:formatCode>
                <c:ptCount val="1"/>
                <c:pt idx="0">
                  <c:v>757</c:v>
                </c:pt>
              </c:numCache>
            </c:numRef>
          </c:val>
        </c:ser>
        <c:ser>
          <c:idx val="2"/>
          <c:order val="2"/>
          <c:tx>
            <c:strRef>
              <c:f>Kotitalousväh.kust!$B$9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Kotitalousväh.kust!$C$9</c:f>
              <c:numCache>
                <c:formatCode>#,##0</c:formatCode>
                <c:ptCount val="1"/>
                <c:pt idx="0">
                  <c:v>6273</c:v>
                </c:pt>
              </c:numCache>
            </c:numRef>
          </c:val>
        </c:ser>
        <c:axId val="75918720"/>
        <c:axId val="75929088"/>
      </c:barChart>
      <c:catAx>
        <c:axId val="75918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Asiakkaiden lukumäärä</a:t>
                </a:r>
              </a:p>
            </c:rich>
          </c:tx>
          <c:layout>
            <c:manualLayout>
              <c:xMode val="edge"/>
              <c:yMode val="edge"/>
              <c:x val="0.26126173417511955"/>
              <c:y val="0.845493562231759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75929088"/>
        <c:crosses val="autoZero"/>
        <c:auto val="1"/>
        <c:lblAlgn val="ctr"/>
        <c:lblOffset val="100"/>
        <c:tickLblSkip val="1"/>
        <c:tickMarkSkip val="1"/>
      </c:catAx>
      <c:valAx>
        <c:axId val="75929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75918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93835567851425"/>
          <c:y val="0.15879828326180306"/>
          <c:w val="0.27927998865006742"/>
          <c:h val="0.58798283261802575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Oma asunto/loma-asunto</a:t>
            </a:r>
          </a:p>
        </c:rich>
      </c:tx>
      <c:layout>
        <c:manualLayout>
          <c:xMode val="edge"/>
          <c:yMode val="edge"/>
          <c:x val="0.30574785048420672"/>
          <c:y val="5.90717299578059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71267670769735"/>
          <c:y val="0.23628789345947696"/>
          <c:w val="0.51034597329825182"/>
          <c:h val="0.57524834712116679"/>
        </c:manualLayout>
      </c:layout>
      <c:barChart>
        <c:barDir val="col"/>
        <c:grouping val="clustered"/>
        <c:ser>
          <c:idx val="0"/>
          <c:order val="0"/>
          <c:tx>
            <c:strRef>
              <c:f>Kotitalousväh.kust!$B$4</c:f>
              <c:strCache>
                <c:ptCount val="1"/>
                <c:pt idx="0">
                  <c:v>Kotitaloustyö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Kotitalousväh.kust!$H$4</c:f>
              <c:numCache>
                <c:formatCode>#,##0</c:formatCode>
                <c:ptCount val="1"/>
                <c:pt idx="0">
                  <c:v>96110277.959999993</c:v>
                </c:pt>
              </c:numCache>
            </c:numRef>
          </c:val>
        </c:ser>
        <c:ser>
          <c:idx val="1"/>
          <c:order val="1"/>
          <c:tx>
            <c:strRef>
              <c:f>Kotitalousväh.kust!$B$5</c:f>
              <c:strCache>
                <c:ptCount val="1"/>
                <c:pt idx="0">
                  <c:v>Hoiva- tai hoitotyö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Kotitalousväh.kust!$H$5</c:f>
              <c:numCache>
                <c:formatCode>#,##0</c:formatCode>
                <c:ptCount val="1"/>
                <c:pt idx="0">
                  <c:v>16706880.48</c:v>
                </c:pt>
              </c:numCache>
            </c:numRef>
          </c:val>
        </c:ser>
        <c:ser>
          <c:idx val="2"/>
          <c:order val="2"/>
          <c:tx>
            <c:strRef>
              <c:f>Kotitalousväh.kust!$B$6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Kotitalousväh.kust!$H$6</c:f>
              <c:numCache>
                <c:formatCode>#,##0</c:formatCode>
                <c:ptCount val="1"/>
                <c:pt idx="0">
                  <c:v>465460718.60000002</c:v>
                </c:pt>
              </c:numCache>
            </c:numRef>
          </c:val>
        </c:ser>
        <c:axId val="75954816"/>
        <c:axId val="76317440"/>
      </c:barChart>
      <c:catAx>
        <c:axId val="75954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Vähennykseen oikeuttavat kustannukset</a:t>
                </a:r>
              </a:p>
            </c:rich>
          </c:tx>
          <c:layout>
            <c:manualLayout>
              <c:xMode val="edge"/>
              <c:yMode val="edge"/>
              <c:x val="0.22988554016954774"/>
              <c:y val="0.859356567770800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76317440"/>
        <c:crosses val="autoZero"/>
        <c:auto val="1"/>
        <c:lblAlgn val="ctr"/>
        <c:lblOffset val="100"/>
        <c:tickLblSkip val="1"/>
        <c:tickMarkSkip val="1"/>
      </c:catAx>
      <c:valAx>
        <c:axId val="76317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M€</a:t>
                </a:r>
              </a:p>
            </c:rich>
          </c:tx>
          <c:layout>
            <c:manualLayout>
              <c:xMode val="edge"/>
              <c:yMode val="edge"/>
              <c:x val="9.4253114912360103E-2"/>
              <c:y val="0.75949677176428898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75954816"/>
        <c:crosses val="autoZero"/>
        <c:crossBetween val="between"/>
        <c:dispUnits>
          <c:builtInUnit val="million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6121820979366"/>
          <c:y val="0.1645578479905202"/>
          <c:w val="0.28505819531179288"/>
          <c:h val="0.57806128664296708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Vanhempien/isovanhempien asunto/loma-as.</a:t>
            </a:r>
          </a:p>
        </c:rich>
      </c:tx>
      <c:layout>
        <c:manualLayout>
          <c:xMode val="edge"/>
          <c:yMode val="edge"/>
          <c:x val="0.20276497695852536"/>
          <c:y val="3.86266094420600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55299539170521"/>
          <c:y val="0.24034334763948526"/>
          <c:w val="0.51612903225806583"/>
          <c:h val="0.54506437768240346"/>
        </c:manualLayout>
      </c:layout>
      <c:barChart>
        <c:barDir val="col"/>
        <c:grouping val="clustered"/>
        <c:ser>
          <c:idx val="0"/>
          <c:order val="0"/>
          <c:tx>
            <c:strRef>
              <c:f>Kotitalousväh.kust!$B$7</c:f>
              <c:strCache>
                <c:ptCount val="1"/>
                <c:pt idx="0">
                  <c:v>Kotitaloustyö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Kotitalousväh.kust!$H$7</c:f>
              <c:numCache>
                <c:formatCode>#,##0</c:formatCode>
                <c:ptCount val="1"/>
                <c:pt idx="0">
                  <c:v>1887465.03</c:v>
                </c:pt>
              </c:numCache>
            </c:numRef>
          </c:val>
        </c:ser>
        <c:ser>
          <c:idx val="1"/>
          <c:order val="1"/>
          <c:tx>
            <c:strRef>
              <c:f>Kotitalousväh.kust!$B$8</c:f>
              <c:strCache>
                <c:ptCount val="1"/>
                <c:pt idx="0">
                  <c:v>Hoiva- tai hoitotyö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Kotitalousväh.kust!$H$8</c:f>
              <c:numCache>
                <c:formatCode>#,##0</c:formatCode>
                <c:ptCount val="1"/>
                <c:pt idx="0">
                  <c:v>938016.48</c:v>
                </c:pt>
              </c:numCache>
            </c:numRef>
          </c:val>
        </c:ser>
        <c:ser>
          <c:idx val="2"/>
          <c:order val="2"/>
          <c:tx>
            <c:strRef>
              <c:f>Kotitalousväh.kust!$B$9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Kotitalousväh.kust!$H$9</c:f>
              <c:numCache>
                <c:formatCode>#,##0</c:formatCode>
                <c:ptCount val="1"/>
                <c:pt idx="0">
                  <c:v>7653328.25</c:v>
                </c:pt>
              </c:numCache>
            </c:numRef>
          </c:val>
        </c:ser>
        <c:axId val="76241536"/>
        <c:axId val="76264192"/>
      </c:barChart>
      <c:catAx>
        <c:axId val="76241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Vähennykseen oikeuttavat kustannukset</a:t>
                </a:r>
              </a:p>
            </c:rich>
          </c:tx>
          <c:layout>
            <c:manualLayout>
              <c:xMode val="edge"/>
              <c:yMode val="edge"/>
              <c:x val="0.22580645161290341"/>
              <c:y val="0.828326180257510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76264192"/>
        <c:crosses val="autoZero"/>
        <c:auto val="1"/>
        <c:lblAlgn val="ctr"/>
        <c:lblOffset val="100"/>
        <c:tickLblSkip val="1"/>
        <c:tickMarkSkip val="1"/>
      </c:catAx>
      <c:valAx>
        <c:axId val="76264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M€</a:t>
                </a:r>
              </a:p>
            </c:rich>
          </c:tx>
          <c:layout>
            <c:manualLayout>
              <c:xMode val="edge"/>
              <c:yMode val="edge"/>
              <c:x val="8.5253456221198162E-2"/>
              <c:y val="0.75107296137339064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76241536"/>
        <c:crosses val="autoZero"/>
        <c:crossBetween val="between"/>
        <c:dispUnits>
          <c:builtInUnit val="million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72350230414946"/>
          <c:y val="0.15879828326180306"/>
          <c:w val="0.28571428571428636"/>
          <c:h val="0.58798283261802575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9525</xdr:rowOff>
    </xdr:from>
    <xdr:to>
      <xdr:col>3</xdr:col>
      <xdr:colOff>381000</xdr:colOff>
      <xdr:row>25</xdr:row>
      <xdr:rowOff>0</xdr:rowOff>
    </xdr:to>
    <xdr:graphicFrame macro="">
      <xdr:nvGraphicFramePr>
        <xdr:cNvPr id="10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47625</xdr:rowOff>
    </xdr:from>
    <xdr:to>
      <xdr:col>3</xdr:col>
      <xdr:colOff>381000</xdr:colOff>
      <xdr:row>39</xdr:row>
      <xdr:rowOff>0</xdr:rowOff>
    </xdr:to>
    <xdr:graphicFrame macro="">
      <xdr:nvGraphicFramePr>
        <xdr:cNvPr id="1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561975</xdr:colOff>
      <xdr:row>11</xdr:row>
      <xdr:rowOff>9525</xdr:rowOff>
    </xdr:from>
    <xdr:to>
      <xdr:col>8</xdr:col>
      <xdr:colOff>438150</xdr:colOff>
      <xdr:row>25</xdr:row>
      <xdr:rowOff>0</xdr:rowOff>
    </xdr:to>
    <xdr:graphicFrame macro="">
      <xdr:nvGraphicFramePr>
        <xdr:cNvPr id="10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571500</xdr:colOff>
      <xdr:row>25</xdr:row>
      <xdr:rowOff>47625</xdr:rowOff>
    </xdr:from>
    <xdr:to>
      <xdr:col>8</xdr:col>
      <xdr:colOff>438150</xdr:colOff>
      <xdr:row>39</xdr:row>
      <xdr:rowOff>0</xdr:rowOff>
    </xdr:to>
    <xdr:graphicFrame macro="">
      <xdr:nvGraphicFramePr>
        <xdr:cNvPr id="10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Normal="100" workbookViewId="0">
      <selection activeCell="M26" sqref="M26"/>
    </sheetView>
  </sheetViews>
  <sheetFormatPr defaultRowHeight="12.75"/>
  <cols>
    <col min="1" max="1" width="22.28515625" customWidth="1"/>
    <col min="2" max="2" width="24.28515625" customWidth="1"/>
    <col min="3" max="3" width="11.140625" customWidth="1"/>
    <col min="4" max="5" width="10.7109375" customWidth="1"/>
    <col min="6" max="6" width="13.140625" bestFit="1" customWidth="1"/>
    <col min="7" max="8" width="14.7109375" customWidth="1"/>
    <col min="9" max="9" width="7.42578125" customWidth="1"/>
    <col min="10" max="10" width="3.85546875" customWidth="1"/>
  </cols>
  <sheetData>
    <row r="1" spans="1:11">
      <c r="A1" s="2" t="s">
        <v>14</v>
      </c>
      <c r="B1" s="1"/>
    </row>
    <row r="3" spans="1:11" ht="25.5">
      <c r="A3" s="4" t="s">
        <v>0</v>
      </c>
      <c r="B3" s="5" t="s">
        <v>1</v>
      </c>
      <c r="C3" s="6" t="s">
        <v>6</v>
      </c>
      <c r="D3" s="7" t="s">
        <v>9</v>
      </c>
      <c r="E3" s="7" t="s">
        <v>7</v>
      </c>
      <c r="F3" s="7" t="s">
        <v>10</v>
      </c>
      <c r="G3" s="7" t="s">
        <v>11</v>
      </c>
      <c r="H3" s="8" t="s">
        <v>8</v>
      </c>
      <c r="I3" s="9" t="s">
        <v>13</v>
      </c>
    </row>
    <row r="4" spans="1:11">
      <c r="A4" s="10" t="s">
        <v>2</v>
      </c>
      <c r="B4" s="11" t="s">
        <v>3</v>
      </c>
      <c r="C4" s="12">
        <v>131187</v>
      </c>
      <c r="D4" s="13">
        <v>7987928.5899999999</v>
      </c>
      <c r="E4" s="13">
        <v>1663149.1</v>
      </c>
      <c r="F4" s="13">
        <v>153417911.94</v>
      </c>
      <c r="G4" s="13">
        <v>94447128.920000002</v>
      </c>
      <c r="H4" s="14">
        <v>96110277.959999993</v>
      </c>
      <c r="I4" s="15">
        <f>H4/H$10</f>
        <v>0.16324277942791088</v>
      </c>
    </row>
    <row r="5" spans="1:11">
      <c r="A5" s="16" t="s">
        <v>2</v>
      </c>
      <c r="B5" s="17" t="s">
        <v>4</v>
      </c>
      <c r="C5" s="18">
        <v>9298</v>
      </c>
      <c r="D5" s="19">
        <v>3659220.24</v>
      </c>
      <c r="E5" s="19">
        <v>797610.06</v>
      </c>
      <c r="F5" s="19">
        <v>24685838.879999999</v>
      </c>
      <c r="G5" s="19">
        <v>15909270.449999999</v>
      </c>
      <c r="H5" s="20">
        <v>16706880.48</v>
      </c>
      <c r="I5" s="21">
        <f t="shared" ref="I5:I9" si="0">H5/H$10</f>
        <v>2.8376544767253421E-2</v>
      </c>
    </row>
    <row r="6" spans="1:11">
      <c r="A6" s="22" t="s">
        <v>2</v>
      </c>
      <c r="B6" s="23" t="s">
        <v>5</v>
      </c>
      <c r="C6" s="24">
        <v>311245</v>
      </c>
      <c r="D6" s="25">
        <v>24441789.41</v>
      </c>
      <c r="E6" s="25">
        <v>5808812.9000000004</v>
      </c>
      <c r="F6" s="25">
        <v>753865604.04999995</v>
      </c>
      <c r="G6" s="25">
        <v>459651905.51999998</v>
      </c>
      <c r="H6" s="26">
        <v>465460718.60000002</v>
      </c>
      <c r="I6" s="27">
        <f t="shared" si="0"/>
        <v>0.79058247496069045</v>
      </c>
    </row>
    <row r="7" spans="1:11">
      <c r="A7" s="16" t="s">
        <v>12</v>
      </c>
      <c r="B7" s="17" t="s">
        <v>3</v>
      </c>
      <c r="C7" s="18">
        <v>4423</v>
      </c>
      <c r="D7" s="19">
        <v>141913.22</v>
      </c>
      <c r="E7" s="19">
        <v>27344.92</v>
      </c>
      <c r="F7" s="19">
        <v>3029243.71</v>
      </c>
      <c r="G7" s="19">
        <v>1860120.11</v>
      </c>
      <c r="H7" s="14">
        <v>1887465.03</v>
      </c>
      <c r="I7" s="15">
        <f t="shared" si="0"/>
        <v>3.2058489904526043E-3</v>
      </c>
      <c r="K7" s="3"/>
    </row>
    <row r="8" spans="1:11">
      <c r="A8" s="16" t="s">
        <v>12</v>
      </c>
      <c r="B8" s="17" t="s">
        <v>4</v>
      </c>
      <c r="C8" s="18">
        <v>757</v>
      </c>
      <c r="D8" s="19">
        <v>181220.06</v>
      </c>
      <c r="E8" s="19">
        <v>42443.23</v>
      </c>
      <c r="F8" s="19">
        <v>1402011.91</v>
      </c>
      <c r="G8" s="19">
        <v>895573.25</v>
      </c>
      <c r="H8" s="20">
        <v>938016.48</v>
      </c>
      <c r="I8" s="21">
        <f t="shared" si="0"/>
        <v>1.5932158411623156E-3</v>
      </c>
      <c r="K8" s="3"/>
    </row>
    <row r="9" spans="1:11" ht="13.5" thickBot="1">
      <c r="A9" s="22" t="s">
        <v>12</v>
      </c>
      <c r="B9" s="23" t="s">
        <v>5</v>
      </c>
      <c r="C9" s="18">
        <v>6273</v>
      </c>
      <c r="D9" s="25">
        <v>588274.52</v>
      </c>
      <c r="E9" s="25">
        <v>148422.62</v>
      </c>
      <c r="F9" s="25">
        <v>12214038.880000001</v>
      </c>
      <c r="G9" s="25">
        <v>7504905.6299999999</v>
      </c>
      <c r="H9" s="26">
        <v>7653328.25</v>
      </c>
      <c r="I9" s="27">
        <f t="shared" si="0"/>
        <v>1.2999136012530466E-2</v>
      </c>
      <c r="K9" s="3"/>
    </row>
    <row r="10" spans="1:11" ht="13.5" thickBot="1">
      <c r="A10" s="28"/>
      <c r="B10" s="29"/>
      <c r="C10" s="30">
        <v>404074</v>
      </c>
      <c r="D10" s="31">
        <f>SUM(D4:D9)</f>
        <v>37000346.040000007</v>
      </c>
      <c r="E10" s="33">
        <f>SUM(E4:E9)</f>
        <v>8487782.8300000001</v>
      </c>
      <c r="F10" s="33">
        <f>SUM(F4:F9)</f>
        <v>948614649.36999989</v>
      </c>
      <c r="G10" s="33">
        <f>SUM(G4:G9)</f>
        <v>580268903.88</v>
      </c>
      <c r="H10" s="34">
        <f>SUM(H4:H9)</f>
        <v>588756686.79999995</v>
      </c>
      <c r="I10" s="32"/>
    </row>
    <row r="11" spans="1:11">
      <c r="A11" s="1"/>
      <c r="B11" s="1"/>
    </row>
    <row r="13" spans="1:11">
      <c r="A13" s="1"/>
      <c r="B13" s="1"/>
    </row>
  </sheetData>
  <phoneticPr fontId="0" type="noConversion"/>
  <pageMargins left="0.75" right="0.75" top="0.76" bottom="0.49" header="0.4921259845" footer="0.4921259845"/>
  <pageSetup paperSize="9" orientation="landscape" r:id="rId1"/>
  <headerFooter alignWithMargins="0">
    <oddHeader>&amp;LVEROHALLITUS&amp;CKotitalousvähennys verovuonna 2011&amp;R31.10.2012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Kotitalousväh.kust</vt:lpstr>
    </vt:vector>
  </TitlesOfParts>
  <Company>Verohallinto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Kytömäki Pekka (Evolvit Oy)</dc:creator>
  <cp:lastModifiedBy>Terhi Karttunen</cp:lastModifiedBy>
  <cp:lastPrinted>2012-10-31T12:45:05Z</cp:lastPrinted>
  <dcterms:created xsi:type="dcterms:W3CDTF">2007-09-28T12:16:53Z</dcterms:created>
  <dcterms:modified xsi:type="dcterms:W3CDTF">2012-11-27T11:51:58Z</dcterms:modified>
</cp:coreProperties>
</file>